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9" i="1" l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<sst xmlns="http://schemas.openxmlformats.org/spreadsheetml/2006/main" count="160" uniqueCount="60">
  <si>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</si>
  <si>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</si>
  <si>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</si>
  <si>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</si>
  <si>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</si>
  <si>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</si>
  <si>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</si>
  <si>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</si>
  <si>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</si>
  <si>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</si>
  <si>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</si>
  <si>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</si>
  <si>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</si>
  <si>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</si>
  <si>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</si>
  <si>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</si>
  <si>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</si>
  <si>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</si>
  <si>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</si>
  <si>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BBMP-EE-PROJECT-WEST</t>
  </si>
  <si>
    <t>BBMP/2018-19/OW/WORK_INDENT31344</t>
  </si>
  <si>
    <t>Improvements to asphalting and drain works at Shivanagar in Ward No.107</t>
  </si>
  <si>
    <t>Ward Name</t>
  </si>
  <si>
    <t>Shiva Nagara</t>
  </si>
  <si>
    <t>BBMP-EE-RAJAJINAGAR</t>
  </si>
  <si>
    <t>BBMP/2018-19/OW/WORK_INDENT31872</t>
  </si>
  <si>
    <t>Improvements to culverts in 4th cross road, Beerangipalya and surrounding roads in ward no. 107</t>
  </si>
  <si>
    <t>BBMP/2018-19/OW/WORK_INDENT31871</t>
  </si>
  <si>
    <t>Improvements to culverts in 7th and 8th cross road, Manjunathnagar 3rd phase and surrounding roads in ward no. 107</t>
  </si>
  <si>
    <t>BBMP/2018-19/OW/WORK_INDENT31857</t>
  </si>
  <si>
    <t>Improvements to culverts in 7th and 8th main road Shivanagar in ward no. 107</t>
  </si>
  <si>
    <t>BBMP/2018-19/OW/WORK_INDENT31856</t>
  </si>
  <si>
    <t>Improvements to culverts in 5th and 6th main road Shivanagar in ward no. 107</t>
  </si>
  <si>
    <t>BBMP/2018-19/OW/WORK_INDENT31870</t>
  </si>
  <si>
    <t>Construction of New Culvert across 17th main road near 47th cross, in Rajajinagara 3rd block, ward no. 107 Shivanagar</t>
  </si>
  <si>
    <t>Evaluation Completed</t>
  </si>
  <si>
    <t>BBMP/2018-19/OW/WORK_INDENT31862</t>
  </si>
  <si>
    <t>Improvements to culverts in 2nd cross road, Manjunathnagar 3rd phase and surrounding roads in ward no. 107</t>
  </si>
  <si>
    <t>BBMP/2018-19/OW/WORK_INDENT31861</t>
  </si>
  <si>
    <t>Improvements to culverts in 1st main road, Manjunathanagar 3rd phase and surrounding roads in ward no. 107</t>
  </si>
  <si>
    <t>BBMP/2018-19/OW/WORK_INDENT31855</t>
  </si>
  <si>
    <t>Improvements to culverts in 8th main road and surrounding roads, Mahaganapathinagar 6th phase in ward no. 107</t>
  </si>
  <si>
    <t>BBMP/2018-19/OW/WORK_INDENT31874</t>
  </si>
  <si>
    <t>Improvements to culverts in 12th B main and 12th C main road, Manjunathanagar 6th phase in ward no. 107</t>
  </si>
  <si>
    <t>BBMP/2018-19/OW/WORK_INDENT31880</t>
  </si>
  <si>
    <t>Improvements to culverts in 3rd and 4th main road Shivanagar in ward no. 107</t>
  </si>
  <si>
    <t>BBMP/2018-19/OW/WORK_INDENT31879</t>
  </si>
  <si>
    <t>Improvements to culverts in 15th and 16th main road Rajajinagar 3rd block in wrd no. 107</t>
  </si>
  <si>
    <t>BBMP/2018-19/OW/WORK_INDENT31878</t>
  </si>
  <si>
    <t>Improvements to culverts in 13th and 14th main road, Rajajinagar 3rd block, in ward no. 107</t>
  </si>
  <si>
    <t>BBMP/2018-19/OW/WORK_INDENT31877</t>
  </si>
  <si>
    <t>Improvemetns to culverts in 18th c main road and surrounding roads, Rajajinagar 5th block in ward no. 107</t>
  </si>
  <si>
    <t>BBMP/2018-19/OW/WORK_INDENT31876</t>
  </si>
  <si>
    <t>Improvements to culverts in 18th B main road Rajajinagar 5th block, in ward no. 107</t>
  </si>
  <si>
    <t>BBMP/2018-19/OW/WORK_INDENT31875</t>
  </si>
  <si>
    <t>Improvements to culverts in 1st main road and surrounding roads, Mahaganapathinagara 6th phase in ward no. 107</t>
  </si>
  <si>
    <t>BBMP/2018-19/OW/WORK_INDENT31873</t>
  </si>
  <si>
    <t>Improvements to culverts in 1st A and 1st B main road, Manjunathnagar 3rd phase and surrounding roads in ward no. 107</t>
  </si>
  <si>
    <t>BBMP/2018-19/OW/WORK_INDENT32098</t>
  </si>
  <si>
    <t>Water Supply works in ward no. 107 Shivanagara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</si>
</sst>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268</v>
      </c>
      <c r="B2" s="4">
        <v>107</v>
      </c>
      <c r="C2" s="5" t="s">
        <v>23</v>
      </c>
      <c r="D2" s="6">
        <v>43326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2472263.94</v>
      </c>
      <c r="L2" s="8">
        <f t="shared" ref="L2:L19" si="0">K2/100000</f>
        <v>24.722639399999998</v>
      </c>
      <c r="M2" s="8">
        <f t="shared" ref="M2:M19" si="1">L2/100</f>
        <v>0.24722639399999999</v>
      </c>
      <c r="N2" s="9">
        <v>43326.599259259259</v>
      </c>
      <c r="O2" s="9">
        <v>43357.666666666664</v>
      </c>
      <c r="P2" s="7" t="s">
        <v>18</v>
      </c>
    </row>
    <row r="3" spans="1:16" s="3" customFormat="1" ht="12" x14ac:dyDescent="0.2">
      <c r="A3" s="4">
        <v>1888</v>
      </c>
      <c r="B3" s="4">
        <v>107</v>
      </c>
      <c r="C3" s="5" t="s">
        <v>23</v>
      </c>
      <c r="D3" s="6">
        <v>43374</v>
      </c>
      <c r="E3" s="10" t="s">
        <v>24</v>
      </c>
      <c r="F3" s="10" t="s">
        <v>25</v>
      </c>
      <c r="G3" s="10" t="s">
        <v>26</v>
      </c>
      <c r="H3" s="11" t="s">
        <v>11</v>
      </c>
      <c r="I3" s="11" t="s">
        <v>12</v>
      </c>
      <c r="J3" s="12" t="s">
        <v>17</v>
      </c>
      <c r="K3" s="13">
        <v>905920.67</v>
      </c>
      <c r="L3" s="8">
        <f t="shared" si="0"/>
        <v>9.0592067000000007</v>
      </c>
      <c r="M3" s="8">
        <f t="shared" si="1"/>
        <v>9.0592067000000012E-2</v>
      </c>
      <c r="N3" s="14">
        <v>43374.749016203707</v>
      </c>
      <c r="O3" s="14">
        <v>43385.666666666664</v>
      </c>
      <c r="P3" s="15" t="s">
        <v>18</v>
      </c>
    </row>
    <row r="4" spans="1:16" s="3" customFormat="1" ht="12" x14ac:dyDescent="0.2">
      <c r="A4" s="4">
        <v>1889</v>
      </c>
      <c r="B4" s="4">
        <v>107</v>
      </c>
      <c r="C4" s="5" t="s">
        <v>23</v>
      </c>
      <c r="D4" s="6">
        <v>43374</v>
      </c>
      <c r="E4" s="10" t="s">
        <v>24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17</v>
      </c>
      <c r="K4" s="13">
        <v>905519.99</v>
      </c>
      <c r="L4" s="8">
        <f t="shared" si="0"/>
        <v>9.0551998999999999</v>
      </c>
      <c r="M4" s="8">
        <f t="shared" si="1"/>
        <v>9.0551998999999994E-2</v>
      </c>
      <c r="N4" s="14">
        <v>43374.74858796296</v>
      </c>
      <c r="O4" s="14">
        <v>43385.666666666664</v>
      </c>
      <c r="P4" s="15" t="s">
        <v>18</v>
      </c>
    </row>
    <row r="5" spans="1:16" s="3" customFormat="1" ht="12" x14ac:dyDescent="0.2">
      <c r="A5" s="4">
        <v>1892</v>
      </c>
      <c r="B5" s="4">
        <v>107</v>
      </c>
      <c r="C5" s="5" t="s">
        <v>23</v>
      </c>
      <c r="D5" s="6">
        <v>43374</v>
      </c>
      <c r="E5" s="10" t="s">
        <v>24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17</v>
      </c>
      <c r="K5" s="13">
        <v>906864.83</v>
      </c>
      <c r="L5" s="8">
        <f t="shared" si="0"/>
        <v>9.0686482999999996</v>
      </c>
      <c r="M5" s="8">
        <f t="shared" si="1"/>
        <v>9.0686482999999998E-2</v>
      </c>
      <c r="N5" s="14">
        <v>43374.730034722219</v>
      </c>
      <c r="O5" s="14">
        <v>43385.666666666664</v>
      </c>
      <c r="P5" s="15" t="s">
        <v>18</v>
      </c>
    </row>
    <row r="6" spans="1:16" s="3" customFormat="1" ht="12" x14ac:dyDescent="0.2">
      <c r="A6" s="4">
        <v>1893</v>
      </c>
      <c r="B6" s="4">
        <v>107</v>
      </c>
      <c r="C6" s="5" t="s">
        <v>23</v>
      </c>
      <c r="D6" s="6">
        <v>43374</v>
      </c>
      <c r="E6" s="10" t="s">
        <v>24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17</v>
      </c>
      <c r="K6" s="13">
        <v>904858.83</v>
      </c>
      <c r="L6" s="8">
        <f t="shared" si="0"/>
        <v>9.0485882999999987</v>
      </c>
      <c r="M6" s="8">
        <f t="shared" si="1"/>
        <v>9.0485882999999989E-2</v>
      </c>
      <c r="N6" s="14">
        <v>43374.729710648149</v>
      </c>
      <c r="O6" s="14">
        <v>43385.666666666664</v>
      </c>
      <c r="P6" s="15" t="s">
        <v>18</v>
      </c>
    </row>
    <row r="7" spans="1:16" s="3" customFormat="1" ht="12" x14ac:dyDescent="0.2">
      <c r="A7" s="4">
        <v>2068</v>
      </c>
      <c r="B7" s="4">
        <v>107</v>
      </c>
      <c r="C7" s="5" t="s">
        <v>23</v>
      </c>
      <c r="D7" s="6">
        <v>43374</v>
      </c>
      <c r="E7" s="10" t="s">
        <v>24</v>
      </c>
      <c r="F7" s="10" t="s">
        <v>33</v>
      </c>
      <c r="G7" s="10" t="s">
        <v>34</v>
      </c>
      <c r="H7" s="11" t="s">
        <v>11</v>
      </c>
      <c r="I7" s="11" t="s">
        <v>12</v>
      </c>
      <c r="J7" s="12" t="s">
        <v>17</v>
      </c>
      <c r="K7" s="13">
        <v>905591.03</v>
      </c>
      <c r="L7" s="8">
        <f t="shared" si="0"/>
        <v>9.0559103000000007</v>
      </c>
      <c r="M7" s="8">
        <f t="shared" si="1"/>
        <v>9.0559103000000002E-2</v>
      </c>
      <c r="N7" s="14">
        <v>43374.74800925926</v>
      </c>
      <c r="O7" s="14">
        <v>43385.666666666664</v>
      </c>
      <c r="P7" s="15" t="s">
        <v>35</v>
      </c>
    </row>
    <row r="8" spans="1:16" s="3" customFormat="1" ht="12" x14ac:dyDescent="0.2">
      <c r="A8" s="4">
        <v>2074</v>
      </c>
      <c r="B8" s="4">
        <v>107</v>
      </c>
      <c r="C8" s="5" t="s">
        <v>23</v>
      </c>
      <c r="D8" s="6">
        <v>43374</v>
      </c>
      <c r="E8" s="10" t="s">
        <v>24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17</v>
      </c>
      <c r="K8" s="13">
        <v>908013.84</v>
      </c>
      <c r="L8" s="8">
        <f t="shared" si="0"/>
        <v>9.0801383999999992</v>
      </c>
      <c r="M8" s="8">
        <f t="shared" si="1"/>
        <v>9.0801383999999985E-2</v>
      </c>
      <c r="N8" s="14">
        <v>43374.731087962966</v>
      </c>
      <c r="O8" s="14">
        <v>43385.666666666664</v>
      </c>
      <c r="P8" s="15" t="s">
        <v>35</v>
      </c>
    </row>
    <row r="9" spans="1:16" s="3" customFormat="1" ht="12" x14ac:dyDescent="0.2">
      <c r="A9" s="4">
        <v>2075</v>
      </c>
      <c r="B9" s="4">
        <v>107</v>
      </c>
      <c r="C9" s="5" t="s">
        <v>23</v>
      </c>
      <c r="D9" s="6">
        <v>43374</v>
      </c>
      <c r="E9" s="10" t="s">
        <v>24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17</v>
      </c>
      <c r="K9" s="13">
        <v>905270.16</v>
      </c>
      <c r="L9" s="8">
        <f t="shared" si="0"/>
        <v>9.0527016000000007</v>
      </c>
      <c r="M9" s="8">
        <f t="shared" si="1"/>
        <v>9.0527016000000002E-2</v>
      </c>
      <c r="N9" s="14">
        <v>43374.730763888889</v>
      </c>
      <c r="O9" s="14">
        <v>43385.666666666664</v>
      </c>
      <c r="P9" s="15" t="s">
        <v>35</v>
      </c>
    </row>
    <row r="10" spans="1:16" s="3" customFormat="1" ht="12" x14ac:dyDescent="0.2">
      <c r="A10" s="4">
        <v>2076</v>
      </c>
      <c r="B10" s="4">
        <v>107</v>
      </c>
      <c r="C10" s="5" t="s">
        <v>23</v>
      </c>
      <c r="D10" s="6">
        <v>43374</v>
      </c>
      <c r="E10" s="10" t="s">
        <v>24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17</v>
      </c>
      <c r="K10" s="13">
        <v>906178.37</v>
      </c>
      <c r="L10" s="8">
        <f t="shared" si="0"/>
        <v>9.0617836999999994</v>
      </c>
      <c r="M10" s="8">
        <f t="shared" si="1"/>
        <v>9.0617836999999993E-2</v>
      </c>
      <c r="N10" s="14">
        <v>43374.729375000003</v>
      </c>
      <c r="O10" s="14">
        <v>43385.666666666664</v>
      </c>
      <c r="P10" s="15" t="s">
        <v>35</v>
      </c>
    </row>
    <row r="11" spans="1:16" s="3" customFormat="1" ht="12" x14ac:dyDescent="0.2">
      <c r="A11" s="4">
        <v>1886</v>
      </c>
      <c r="B11" s="4">
        <v>107</v>
      </c>
      <c r="C11" s="5" t="s">
        <v>23</v>
      </c>
      <c r="D11" s="6">
        <v>43376</v>
      </c>
      <c r="E11" s="10" t="s">
        <v>24</v>
      </c>
      <c r="F11" s="10" t="s">
        <v>42</v>
      </c>
      <c r="G11" s="10" t="s">
        <v>43</v>
      </c>
      <c r="H11" s="11" t="s">
        <v>11</v>
      </c>
      <c r="I11" s="11" t="s">
        <v>12</v>
      </c>
      <c r="J11" s="12" t="s">
        <v>17</v>
      </c>
      <c r="K11" s="13">
        <v>904944.53</v>
      </c>
      <c r="L11" s="8">
        <f t="shared" si="0"/>
        <v>9.0494453000000004</v>
      </c>
      <c r="M11" s="8">
        <f t="shared" si="1"/>
        <v>9.0494453000000002E-2</v>
      </c>
      <c r="N11" s="14">
        <v>43376.542743055557</v>
      </c>
      <c r="O11" s="14">
        <v>43385.666666666664</v>
      </c>
      <c r="P11" s="15" t="s">
        <v>18</v>
      </c>
    </row>
    <row r="12" spans="1:16" s="3" customFormat="1" ht="12" x14ac:dyDescent="0.2">
      <c r="A12" s="4">
        <v>2060</v>
      </c>
      <c r="B12" s="4">
        <v>107</v>
      </c>
      <c r="C12" s="5" t="s">
        <v>23</v>
      </c>
      <c r="D12" s="6">
        <v>43376</v>
      </c>
      <c r="E12" s="10" t="s">
        <v>24</v>
      </c>
      <c r="F12" s="10" t="s">
        <v>44</v>
      </c>
      <c r="G12" s="10" t="s">
        <v>45</v>
      </c>
      <c r="H12" s="11" t="s">
        <v>11</v>
      </c>
      <c r="I12" s="11" t="s">
        <v>12</v>
      </c>
      <c r="J12" s="12" t="s">
        <v>17</v>
      </c>
      <c r="K12" s="13">
        <v>906592.34</v>
      </c>
      <c r="L12" s="8">
        <f t="shared" si="0"/>
        <v>9.0659233999999991</v>
      </c>
      <c r="M12" s="8">
        <f t="shared" si="1"/>
        <v>9.0659233999999991E-2</v>
      </c>
      <c r="N12" s="14">
        <v>43376.559849537036</v>
      </c>
      <c r="O12" s="14">
        <v>43385.666666666664</v>
      </c>
      <c r="P12" s="15" t="s">
        <v>35</v>
      </c>
    </row>
    <row r="13" spans="1:16" s="3" customFormat="1" ht="12" x14ac:dyDescent="0.2">
      <c r="A13" s="4">
        <v>2061</v>
      </c>
      <c r="B13" s="4">
        <v>107</v>
      </c>
      <c r="C13" s="5" t="s">
        <v>23</v>
      </c>
      <c r="D13" s="6">
        <v>43376</v>
      </c>
      <c r="E13" s="10" t="s">
        <v>24</v>
      </c>
      <c r="F13" s="10" t="s">
        <v>46</v>
      </c>
      <c r="G13" s="10" t="s">
        <v>47</v>
      </c>
      <c r="H13" s="11" t="s">
        <v>11</v>
      </c>
      <c r="I13" s="11" t="s">
        <v>12</v>
      </c>
      <c r="J13" s="12" t="s">
        <v>17</v>
      </c>
      <c r="K13" s="13">
        <v>905778.7</v>
      </c>
      <c r="L13" s="8">
        <f t="shared" si="0"/>
        <v>9.0577869999999994</v>
      </c>
      <c r="M13" s="8">
        <f t="shared" si="1"/>
        <v>9.0577869999999991E-2</v>
      </c>
      <c r="N13" s="14">
        <v>43376.559513888889</v>
      </c>
      <c r="O13" s="14">
        <v>43385.666666666664</v>
      </c>
      <c r="P13" s="15" t="s">
        <v>35</v>
      </c>
    </row>
    <row r="14" spans="1:16" s="3" customFormat="1" ht="12" x14ac:dyDescent="0.2">
      <c r="A14" s="4">
        <v>2062</v>
      </c>
      <c r="B14" s="4">
        <v>107</v>
      </c>
      <c r="C14" s="5" t="s">
        <v>23</v>
      </c>
      <c r="D14" s="6">
        <v>43376</v>
      </c>
      <c r="E14" s="10" t="s">
        <v>24</v>
      </c>
      <c r="F14" s="10" t="s">
        <v>48</v>
      </c>
      <c r="G14" s="10" t="s">
        <v>49</v>
      </c>
      <c r="H14" s="11" t="s">
        <v>11</v>
      </c>
      <c r="I14" s="11" t="s">
        <v>12</v>
      </c>
      <c r="J14" s="12" t="s">
        <v>17</v>
      </c>
      <c r="K14" s="13">
        <v>906118.49</v>
      </c>
      <c r="L14" s="8">
        <f t="shared" si="0"/>
        <v>9.0611849000000007</v>
      </c>
      <c r="M14" s="8">
        <f t="shared" si="1"/>
        <v>9.0611849000000008E-2</v>
      </c>
      <c r="N14" s="14">
        <v>43376.559189814812</v>
      </c>
      <c r="O14" s="14">
        <v>43385.666666666664</v>
      </c>
      <c r="P14" s="15" t="s">
        <v>35</v>
      </c>
    </row>
    <row r="15" spans="1:16" s="3" customFormat="1" ht="12" x14ac:dyDescent="0.2">
      <c r="A15" s="4">
        <v>2063</v>
      </c>
      <c r="B15" s="4">
        <v>107</v>
      </c>
      <c r="C15" s="5" t="s">
        <v>23</v>
      </c>
      <c r="D15" s="6">
        <v>43376</v>
      </c>
      <c r="E15" s="10" t="s">
        <v>24</v>
      </c>
      <c r="F15" s="10" t="s">
        <v>50</v>
      </c>
      <c r="G15" s="10" t="s">
        <v>51</v>
      </c>
      <c r="H15" s="11" t="s">
        <v>11</v>
      </c>
      <c r="I15" s="11" t="s">
        <v>12</v>
      </c>
      <c r="J15" s="12" t="s">
        <v>17</v>
      </c>
      <c r="K15" s="13">
        <v>905372.51</v>
      </c>
      <c r="L15" s="8">
        <f t="shared" si="0"/>
        <v>9.0537250999999994</v>
      </c>
      <c r="M15" s="8">
        <f t="shared" si="1"/>
        <v>9.0537250999999999E-2</v>
      </c>
      <c r="N15" s="14">
        <v>43376.558877314812</v>
      </c>
      <c r="O15" s="14">
        <v>43385.666666666664</v>
      </c>
      <c r="P15" s="15" t="s">
        <v>35</v>
      </c>
    </row>
    <row r="16" spans="1:16" s="3" customFormat="1" ht="12" x14ac:dyDescent="0.2">
      <c r="A16" s="4">
        <v>2064</v>
      </c>
      <c r="B16" s="4">
        <v>107</v>
      </c>
      <c r="C16" s="5" t="s">
        <v>23</v>
      </c>
      <c r="D16" s="6">
        <v>43376</v>
      </c>
      <c r="E16" s="10" t="s">
        <v>24</v>
      </c>
      <c r="F16" s="10" t="s">
        <v>52</v>
      </c>
      <c r="G16" s="10" t="s">
        <v>53</v>
      </c>
      <c r="H16" s="11" t="s">
        <v>11</v>
      </c>
      <c r="I16" s="11" t="s">
        <v>12</v>
      </c>
      <c r="J16" s="12" t="s">
        <v>17</v>
      </c>
      <c r="K16" s="13">
        <v>906280.12</v>
      </c>
      <c r="L16" s="8">
        <f t="shared" si="0"/>
        <v>9.0628011999999991</v>
      </c>
      <c r="M16" s="8">
        <f t="shared" si="1"/>
        <v>9.0628011999999994E-2</v>
      </c>
      <c r="N16" s="14">
        <v>43376.558310185188</v>
      </c>
      <c r="O16" s="14">
        <v>43385.666666666664</v>
      </c>
      <c r="P16" s="15" t="s">
        <v>35</v>
      </c>
    </row>
    <row r="17" spans="1:16" s="3" customFormat="1" ht="12" x14ac:dyDescent="0.2">
      <c r="A17" s="4">
        <v>2065</v>
      </c>
      <c r="B17" s="4">
        <v>107</v>
      </c>
      <c r="C17" s="5" t="s">
        <v>23</v>
      </c>
      <c r="D17" s="6">
        <v>43376</v>
      </c>
      <c r="E17" s="10" t="s">
        <v>24</v>
      </c>
      <c r="F17" s="10" t="s">
        <v>54</v>
      </c>
      <c r="G17" s="10" t="s">
        <v>55</v>
      </c>
      <c r="H17" s="11" t="s">
        <v>11</v>
      </c>
      <c r="I17" s="11" t="s">
        <v>12</v>
      </c>
      <c r="J17" s="12" t="s">
        <v>17</v>
      </c>
      <c r="K17" s="13">
        <v>904944.53</v>
      </c>
      <c r="L17" s="8">
        <f t="shared" si="0"/>
        <v>9.0494453000000004</v>
      </c>
      <c r="M17" s="8">
        <f t="shared" si="1"/>
        <v>9.0494453000000002E-2</v>
      </c>
      <c r="N17" s="14">
        <v>43376.557858796295</v>
      </c>
      <c r="O17" s="14">
        <v>43385.666666666664</v>
      </c>
      <c r="P17" s="15" t="s">
        <v>35</v>
      </c>
    </row>
    <row r="18" spans="1:16" s="3" customFormat="1" ht="12" x14ac:dyDescent="0.2">
      <c r="A18" s="4">
        <v>2066</v>
      </c>
      <c r="B18" s="4">
        <v>107</v>
      </c>
      <c r="C18" s="5" t="s">
        <v>23</v>
      </c>
      <c r="D18" s="6">
        <v>43376</v>
      </c>
      <c r="E18" s="10" t="s">
        <v>24</v>
      </c>
      <c r="F18" s="10" t="s">
        <v>56</v>
      </c>
      <c r="G18" s="10" t="s">
        <v>57</v>
      </c>
      <c r="H18" s="11" t="s">
        <v>11</v>
      </c>
      <c r="I18" s="11" t="s">
        <v>12</v>
      </c>
      <c r="J18" s="12" t="s">
        <v>17</v>
      </c>
      <c r="K18" s="13">
        <v>905660.34</v>
      </c>
      <c r="L18" s="8">
        <f t="shared" si="0"/>
        <v>9.0566034000000002</v>
      </c>
      <c r="M18" s="8">
        <f t="shared" si="1"/>
        <v>9.0566034000000004E-2</v>
      </c>
      <c r="N18" s="14">
        <v>43376.542395833334</v>
      </c>
      <c r="O18" s="14">
        <v>43385.666666666664</v>
      </c>
      <c r="P18" s="15" t="s">
        <v>35</v>
      </c>
    </row>
    <row r="19" spans="1:16" s="3" customFormat="1" ht="12" x14ac:dyDescent="0.2">
      <c r="A19" s="4">
        <v>1647</v>
      </c>
      <c r="B19" s="4">
        <v>107</v>
      </c>
      <c r="C19" s="5" t="s">
        <v>23</v>
      </c>
      <c r="D19" s="6">
        <v>43419</v>
      </c>
      <c r="E19" s="10" t="s">
        <v>24</v>
      </c>
      <c r="F19" s="10" t="s">
        <v>58</v>
      </c>
      <c r="G19" s="10" t="s">
        <v>59</v>
      </c>
      <c r="H19" s="11" t="s">
        <v>11</v>
      </c>
      <c r="I19" s="11" t="s">
        <v>12</v>
      </c>
      <c r="J19" s="12" t="s">
        <v>17</v>
      </c>
      <c r="K19" s="13">
        <v>1470200.84</v>
      </c>
      <c r="L19" s="8">
        <f t="shared" si="0"/>
        <v>14.7020084</v>
      </c>
      <c r="M19" s="8">
        <f t="shared" si="1"/>
        <v>0.147020084</v>
      </c>
      <c r="N19" s="14">
        <v>43419.584039351852</v>
      </c>
      <c r="O19" s="14">
        <v>43426.666666666664</v>
      </c>
      <c r="P19" s="15" t="s">
        <v>18</v>
      </c>
    </row>
  </sheetData>
  <conditionalFormatting sqref="F1">
    <cfRule type="duplicateValues" dxfId="5" priority="2"/>
  </conditionalFormatting>
  <conditionalFormatting sqref="F1:F19">
    <cfRule type="duplicateValues" dxfId="3" priority="1"/>
  </conditionalFormatting>
  <conditionalFormatting sqref="F2:F1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2019-01-10T06:11:50Z</dcterms:modified>
</cp:coreProperties>
</file>