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25" i="1" l="1"/>
  <c r="M25" i="1" s="1"/>
  <c r="L24" i="1"/>
  <c r="M24" i="1" s="1"/>
  <c r="L23" i="1"/>
  <c r="M23" i="1" s="1"/>
  <c r="L22" i="1"/>
  <c r="M22" i="1" s="1"/>
  <c r="L21" i="1"/>
  <c r="M21" i="1" s="1"/>
  <c r="L20" i="1"/>
  <c r="M20" i="1" s="1"/>
  <c r="L19" i="1"/>
  <c r="M19" i="1" s="1"/>
  <c r="L18" i="1"/>
  <c r="M18" i="1" s="1"/>
  <c r="L17" i="1"/>
  <c r="M17" i="1" s="1"/>
  <c r="L16" i="1"/>
  <c r="M16" i="1" s="1"/>
  <c r="L15" i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<sst xmlns="http://schemas.openxmlformats.org/spreadsheetml/2006/main" count="208" uniqueCount="74">
  <si>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</si>
  <si>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</si>
  <si>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</si>
  <si>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</si>
  <si>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</si>
  <si>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</si>
  <si>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</si>
  <si>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</si>
  <si>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</si>
  <si>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</si>
  <si>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</si>
  <si>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</si>
  <si>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</si>
  <si>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</si>
  <si>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</si>
  <si>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</si>
  <si>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</si>
  <si>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</si>
  <si>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Other Works</t>
  </si>
  <si>
    <t>Roads</t>
  </si>
  <si>
    <t>Under Evaluation</t>
  </si>
  <si>
    <t>BBMP-EE-KENGERI</t>
  </si>
  <si>
    <t>BBMP/2018-19/RD/WORK_INDENT31059</t>
  </si>
  <si>
    <t>Desilting of Drains and Maintanance of Drains in Main Roads and Cross Roads in KST and Surrounding areas in Ward No-159</t>
  </si>
  <si>
    <t>BBMP/2017-18/BD/WORK_INDENT29164/CALL-2</t>
  </si>
  <si>
    <t>Construction of Multipurpose Building in Kengeri ward no-159 Kengeri</t>
  </si>
  <si>
    <t>BBMP/2018-19/OW/WORK_INDENT31058</t>
  </si>
  <si>
    <t>Maintenance of Drains and Footpath in Ward No-159 Kengeri</t>
  </si>
  <si>
    <t>BBMP/2018-19/RD/WORK_INDENT31084</t>
  </si>
  <si>
    <t>Construction of Culverts in 6th Main and Surrounding Area in Ward No-159</t>
  </si>
  <si>
    <t>BBMP/2018-19/OW/WORK_INDENT31083</t>
  </si>
  <si>
    <t>Depo Collection in Ward No-159</t>
  </si>
  <si>
    <t>BBMP/2018-19/RD/WORK_INDENT31082</t>
  </si>
  <si>
    <t>Improvement to Roads and Drains in MTS Layout in Ward No-159</t>
  </si>
  <si>
    <t>BBMP/2018-19/RD/WORK_INDENT31081</t>
  </si>
  <si>
    <t>Improvement to Drain and Roads in Kengeri and Babasabara Palya in Ward No-159</t>
  </si>
  <si>
    <t>BBMP/2018-19/RD/WORK_INDENT31080</t>
  </si>
  <si>
    <t>Improvements to Roads and Drains in Bad Reaches in Ward No-159</t>
  </si>
  <si>
    <t>BBMP/2018-19/OW/WORK_INDENT31079</t>
  </si>
  <si>
    <t>Improvements to Drains and Construction of Culverts at Bundemata Layout in Ward No-159</t>
  </si>
  <si>
    <t>BBMP/2018-19/OW/WORK_INDENT31067</t>
  </si>
  <si>
    <t>Improvements to Footpath in 6th Main and Cross Roads of KST in Ward No-159</t>
  </si>
  <si>
    <t>BBMP/2018-19/RD/WORK_INDENT31065</t>
  </si>
  <si>
    <t>Improvements to Roads and Drains at Robin Theatere Surrounding area in Ward No-159</t>
  </si>
  <si>
    <t>BBMP/2018-19/RD/WORK_INDENT31061</t>
  </si>
  <si>
    <t>Improvements to Roads and Drains in Mahaveer Apartment Surrounding Area Roads in Ward No-159</t>
  </si>
  <si>
    <t>BBMP/2018-19/OW/WORK_INDENT31060</t>
  </si>
  <si>
    <t>Desilting of Drains and Maintanance of Drains in MTS Layout Krishnappa Layout and Surrounding Areas in Ward No-159</t>
  </si>
  <si>
    <t>BBMP/2018-19/RD/WORK_INDENT31057</t>
  </si>
  <si>
    <t>Pot Holes Filling in Ward No-159 Kengeri</t>
  </si>
  <si>
    <t>BBMP/2018-19/RD/WORK_INDENT31056</t>
  </si>
  <si>
    <t>Emergency Grants in Ward No-159 Kengeri</t>
  </si>
  <si>
    <t>BBMP/2017-18/BD/WORK_INDENT29274/CALL-2</t>
  </si>
  <si>
    <t>Construction of BBMP Office Complex at Kengeri Upanagara in ward no - 159 kengeri</t>
  </si>
  <si>
    <t>Ward Name</t>
  </si>
  <si>
    <t>Kengeri</t>
  </si>
  <si>
    <t>NA</t>
  </si>
  <si>
    <t>BBMP/2017-18/RD/WORK_INDENT30295/CALL-2</t>
  </si>
  <si>
    <t>Improvements of Roads and Drains at Kengeri Satelite Town and Surrounding areas in Ward No-159 Kengeri</t>
  </si>
  <si>
    <t>BBMP/2018-19/RD/WORK_INDENT32200</t>
  </si>
  <si>
    <t>Improvements to Roads and Drains at ward no.159 (5 works) of Kengeri Sub Division (Package 01).</t>
  </si>
  <si>
    <t>BBMP/2018-19/RD/WORK_INDENT32291</t>
  </si>
  <si>
    <t>Improvements of bad drains and roads in ward no.159 Kengeri Nagara Stage-1.</t>
  </si>
  <si>
    <t>BBMP/2018-19/RD/WORK_INDENT32290</t>
  </si>
  <si>
    <t>Improvements of roads and drains in MTS Layout and surrounding areas in Ward No.159.</t>
  </si>
  <si>
    <t>BBMP/2018-19/RD/WORK_INDENT32298</t>
  </si>
  <si>
    <t>Improvements of roads and drains in Kengeri and surrounding areas in Ward No.159.</t>
  </si>
  <si>
    <t>BBMP/2018-19/RD/WORK_INDENT32293</t>
  </si>
  <si>
    <t>Improvements of bad drains and roads in ward no.159 Kengeri Nagara Stage-2.</t>
  </si>
  <si>
    <t>BBMP/2018-19/RD/WORK_INDENT32376</t>
  </si>
  <si>
    <t>Improvements of roads and drains At 2nd Main And Cross Road Kengeri Upanagara in ward No 159</t>
  </si>
  <si>
    <t>BBMP/2018-19/RD/WORK_INDENT32516</t>
  </si>
  <si>
    <t>Improvements to Roads and Drains at 2nd Main and 3rd Main and 5th Main and 6th Cross Kengeri Surrounding area in Ward No-159</t>
  </si>
  <si>
    <t>Published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</si>
</sst>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workbookViewId="0">
      <selection activeCell="C1" sqref="C1"/>
    </sheetView>
  </sheetViews>
  <sheetFormatPr defaultRowHeight="15" x14ac:dyDescent="0.25"/>
  <cols>
    <col min="1" max="1" width="5" bestFit="1" customWidth="1"/>
    <col min="2" max="2" width="7.28515625" bestFit="1" customWidth="1"/>
    <col min="3" max="3" width="9.5703125" bestFit="1" customWidth="1"/>
  </cols>
  <sheetData>
    <row r="1" spans="1:16" s="3" customFormat="1" ht="24" customHeight="1" x14ac:dyDescent="0.2">
      <c r="A1" s="1" t="s">
        <v>14</v>
      </c>
      <c r="B1" s="1" t="s">
        <v>1</v>
      </c>
      <c r="C1" s="1" t="s">
        <v>54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432</v>
      </c>
      <c r="B2" s="4">
        <v>159</v>
      </c>
      <c r="C2" s="5" t="s">
        <v>55</v>
      </c>
      <c r="D2" s="6">
        <v>43299</v>
      </c>
      <c r="E2" s="7" t="s">
        <v>21</v>
      </c>
      <c r="F2" s="7" t="s">
        <v>24</v>
      </c>
      <c r="G2" s="7" t="s">
        <v>25</v>
      </c>
      <c r="H2" s="4" t="s">
        <v>11</v>
      </c>
      <c r="I2" s="4" t="s">
        <v>12</v>
      </c>
      <c r="J2" s="5" t="s">
        <v>56</v>
      </c>
      <c r="K2" s="8">
        <v>6371670.8499999996</v>
      </c>
      <c r="L2" s="8">
        <f t="shared" ref="L2:L25" si="0">K2/100000</f>
        <v>63.716708499999996</v>
      </c>
      <c r="M2" s="8">
        <f t="shared" ref="M2:M25" si="1">L2/100</f>
        <v>0.63716708499999997</v>
      </c>
      <c r="N2" s="9">
        <v>43299.836099537039</v>
      </c>
      <c r="O2" s="9">
        <v>43309.666666666664</v>
      </c>
      <c r="P2" s="7" t="s">
        <v>20</v>
      </c>
    </row>
    <row r="3" spans="1:16" s="3" customFormat="1" ht="12" x14ac:dyDescent="0.2">
      <c r="A3" s="4">
        <v>909</v>
      </c>
      <c r="B3" s="4">
        <v>159</v>
      </c>
      <c r="C3" s="5" t="s">
        <v>55</v>
      </c>
      <c r="D3" s="6">
        <v>43299</v>
      </c>
      <c r="E3" s="7" t="s">
        <v>21</v>
      </c>
      <c r="F3" s="7" t="s">
        <v>52</v>
      </c>
      <c r="G3" s="7" t="s">
        <v>53</v>
      </c>
      <c r="H3" s="4" t="s">
        <v>11</v>
      </c>
      <c r="I3" s="4" t="s">
        <v>12</v>
      </c>
      <c r="J3" s="5" t="s">
        <v>56</v>
      </c>
      <c r="K3" s="8">
        <v>9308158.3699999992</v>
      </c>
      <c r="L3" s="8">
        <f t="shared" si="0"/>
        <v>93.081583699999996</v>
      </c>
      <c r="M3" s="8">
        <f t="shared" si="1"/>
        <v>0.93081583699999992</v>
      </c>
      <c r="N3" s="9">
        <v>43299.843321759261</v>
      </c>
      <c r="O3" s="9">
        <v>43309.666666666664</v>
      </c>
      <c r="P3" s="7" t="s">
        <v>13</v>
      </c>
    </row>
    <row r="4" spans="1:16" s="3" customFormat="1" ht="12" x14ac:dyDescent="0.2">
      <c r="A4" s="4">
        <v>400</v>
      </c>
      <c r="B4" s="4">
        <v>159</v>
      </c>
      <c r="C4" s="5" t="s">
        <v>55</v>
      </c>
      <c r="D4" s="6">
        <v>43311</v>
      </c>
      <c r="E4" s="7" t="s">
        <v>21</v>
      </c>
      <c r="F4" s="7" t="s">
        <v>22</v>
      </c>
      <c r="G4" s="7" t="s">
        <v>23</v>
      </c>
      <c r="H4" s="4" t="s">
        <v>11</v>
      </c>
      <c r="I4" s="4" t="s">
        <v>12</v>
      </c>
      <c r="J4" s="5" t="s">
        <v>19</v>
      </c>
      <c r="K4" s="8">
        <v>0</v>
      </c>
      <c r="L4" s="8">
        <f t="shared" si="0"/>
        <v>0</v>
      </c>
      <c r="M4" s="8">
        <f t="shared" si="1"/>
        <v>0</v>
      </c>
      <c r="N4" s="9">
        <v>43311.542615740742</v>
      </c>
      <c r="O4" s="9">
        <v>43319.666666666664</v>
      </c>
      <c r="P4" s="7" t="s">
        <v>20</v>
      </c>
    </row>
    <row r="5" spans="1:16" s="3" customFormat="1" ht="12" x14ac:dyDescent="0.2">
      <c r="A5" s="4">
        <v>784</v>
      </c>
      <c r="B5" s="4">
        <v>159</v>
      </c>
      <c r="C5" s="5" t="s">
        <v>55</v>
      </c>
      <c r="D5" s="6">
        <v>43311</v>
      </c>
      <c r="E5" s="7" t="s">
        <v>21</v>
      </c>
      <c r="F5" s="7" t="s">
        <v>26</v>
      </c>
      <c r="G5" s="7" t="s">
        <v>27</v>
      </c>
      <c r="H5" s="4" t="s">
        <v>11</v>
      </c>
      <c r="I5" s="4" t="s">
        <v>12</v>
      </c>
      <c r="J5" s="5" t="s">
        <v>18</v>
      </c>
      <c r="K5" s="8">
        <v>0</v>
      </c>
      <c r="L5" s="8">
        <f t="shared" si="0"/>
        <v>0</v>
      </c>
      <c r="M5" s="8">
        <f t="shared" si="1"/>
        <v>0</v>
      </c>
      <c r="N5" s="9">
        <v>43311.55133101852</v>
      </c>
      <c r="O5" s="9">
        <v>43319.666666666664</v>
      </c>
      <c r="P5" s="7" t="s">
        <v>13</v>
      </c>
    </row>
    <row r="6" spans="1:16" s="3" customFormat="1" ht="12" x14ac:dyDescent="0.2">
      <c r="A6" s="4">
        <v>785</v>
      </c>
      <c r="B6" s="4">
        <v>159</v>
      </c>
      <c r="C6" s="5" t="s">
        <v>55</v>
      </c>
      <c r="D6" s="6">
        <v>43311</v>
      </c>
      <c r="E6" s="7" t="s">
        <v>21</v>
      </c>
      <c r="F6" s="7" t="s">
        <v>28</v>
      </c>
      <c r="G6" s="7" t="s">
        <v>29</v>
      </c>
      <c r="H6" s="4" t="s">
        <v>11</v>
      </c>
      <c r="I6" s="4" t="s">
        <v>12</v>
      </c>
      <c r="J6" s="5" t="s">
        <v>19</v>
      </c>
      <c r="K6" s="8">
        <v>0</v>
      </c>
      <c r="L6" s="8">
        <f t="shared" si="0"/>
        <v>0</v>
      </c>
      <c r="M6" s="8">
        <f t="shared" si="1"/>
        <v>0</v>
      </c>
      <c r="N6" s="9">
        <v>43311.547384259262</v>
      </c>
      <c r="O6" s="9">
        <v>43319.666666666664</v>
      </c>
      <c r="P6" s="7" t="s">
        <v>13</v>
      </c>
    </row>
    <row r="7" spans="1:16" s="3" customFormat="1" ht="12" x14ac:dyDescent="0.2">
      <c r="A7" s="4">
        <v>786</v>
      </c>
      <c r="B7" s="4">
        <v>159</v>
      </c>
      <c r="C7" s="5" t="s">
        <v>55</v>
      </c>
      <c r="D7" s="6">
        <v>43311</v>
      </c>
      <c r="E7" s="7" t="s">
        <v>21</v>
      </c>
      <c r="F7" s="7" t="s">
        <v>30</v>
      </c>
      <c r="G7" s="7" t="s">
        <v>31</v>
      </c>
      <c r="H7" s="4" t="s">
        <v>11</v>
      </c>
      <c r="I7" s="4" t="s">
        <v>12</v>
      </c>
      <c r="J7" s="5" t="s">
        <v>18</v>
      </c>
      <c r="K7" s="8">
        <v>0</v>
      </c>
      <c r="L7" s="8">
        <f t="shared" si="0"/>
        <v>0</v>
      </c>
      <c r="M7" s="8">
        <f t="shared" si="1"/>
        <v>0</v>
      </c>
      <c r="N7" s="9">
        <v>43311.546886574077</v>
      </c>
      <c r="O7" s="9">
        <v>43319.666666666664</v>
      </c>
      <c r="P7" s="7" t="s">
        <v>13</v>
      </c>
    </row>
    <row r="8" spans="1:16" s="3" customFormat="1" ht="12" x14ac:dyDescent="0.2">
      <c r="A8" s="4">
        <v>787</v>
      </c>
      <c r="B8" s="4">
        <v>159</v>
      </c>
      <c r="C8" s="5" t="s">
        <v>55</v>
      </c>
      <c r="D8" s="6">
        <v>43311</v>
      </c>
      <c r="E8" s="7" t="s">
        <v>21</v>
      </c>
      <c r="F8" s="7" t="s">
        <v>32</v>
      </c>
      <c r="G8" s="7" t="s">
        <v>33</v>
      </c>
      <c r="H8" s="4" t="s">
        <v>11</v>
      </c>
      <c r="I8" s="4" t="s">
        <v>12</v>
      </c>
      <c r="J8" s="5" t="s">
        <v>19</v>
      </c>
      <c r="K8" s="8">
        <v>0</v>
      </c>
      <c r="L8" s="8">
        <f t="shared" si="0"/>
        <v>0</v>
      </c>
      <c r="M8" s="8">
        <f t="shared" si="1"/>
        <v>0</v>
      </c>
      <c r="N8" s="9">
        <v>43311.546296296299</v>
      </c>
      <c r="O8" s="9">
        <v>43319.666666666664</v>
      </c>
      <c r="P8" s="7" t="s">
        <v>13</v>
      </c>
    </row>
    <row r="9" spans="1:16" s="3" customFormat="1" ht="12" x14ac:dyDescent="0.2">
      <c r="A9" s="4">
        <v>788</v>
      </c>
      <c r="B9" s="4">
        <v>159</v>
      </c>
      <c r="C9" s="5" t="s">
        <v>55</v>
      </c>
      <c r="D9" s="6">
        <v>43311</v>
      </c>
      <c r="E9" s="7" t="s">
        <v>21</v>
      </c>
      <c r="F9" s="7" t="s">
        <v>34</v>
      </c>
      <c r="G9" s="7" t="s">
        <v>35</v>
      </c>
      <c r="H9" s="4" t="s">
        <v>11</v>
      </c>
      <c r="I9" s="4" t="s">
        <v>12</v>
      </c>
      <c r="J9" s="5" t="s">
        <v>19</v>
      </c>
      <c r="K9" s="8">
        <v>0</v>
      </c>
      <c r="L9" s="8">
        <f t="shared" si="0"/>
        <v>0</v>
      </c>
      <c r="M9" s="8">
        <f t="shared" si="1"/>
        <v>0</v>
      </c>
      <c r="N9" s="9">
        <v>43311.545902777776</v>
      </c>
      <c r="O9" s="9">
        <v>43319.666666666664</v>
      </c>
      <c r="P9" s="7" t="s">
        <v>13</v>
      </c>
    </row>
    <row r="10" spans="1:16" s="3" customFormat="1" ht="12" x14ac:dyDescent="0.2">
      <c r="A10" s="4">
        <v>789</v>
      </c>
      <c r="B10" s="4">
        <v>159</v>
      </c>
      <c r="C10" s="5" t="s">
        <v>55</v>
      </c>
      <c r="D10" s="6">
        <v>43311</v>
      </c>
      <c r="E10" s="7" t="s">
        <v>21</v>
      </c>
      <c r="F10" s="7" t="s">
        <v>36</v>
      </c>
      <c r="G10" s="7" t="s">
        <v>37</v>
      </c>
      <c r="H10" s="4" t="s">
        <v>11</v>
      </c>
      <c r="I10" s="4" t="s">
        <v>12</v>
      </c>
      <c r="J10" s="5" t="s">
        <v>19</v>
      </c>
      <c r="K10" s="8">
        <v>0</v>
      </c>
      <c r="L10" s="8">
        <f t="shared" si="0"/>
        <v>0</v>
      </c>
      <c r="M10" s="8">
        <f t="shared" si="1"/>
        <v>0</v>
      </c>
      <c r="N10" s="9">
        <v>43311.545486111114</v>
      </c>
      <c r="O10" s="9">
        <v>43319.666666666664</v>
      </c>
      <c r="P10" s="7" t="s">
        <v>13</v>
      </c>
    </row>
    <row r="11" spans="1:16" s="3" customFormat="1" ht="12" x14ac:dyDescent="0.2">
      <c r="A11" s="4">
        <v>790</v>
      </c>
      <c r="B11" s="4">
        <v>159</v>
      </c>
      <c r="C11" s="5" t="s">
        <v>55</v>
      </c>
      <c r="D11" s="6">
        <v>43311</v>
      </c>
      <c r="E11" s="7" t="s">
        <v>21</v>
      </c>
      <c r="F11" s="7" t="s">
        <v>38</v>
      </c>
      <c r="G11" s="7" t="s">
        <v>39</v>
      </c>
      <c r="H11" s="4" t="s">
        <v>11</v>
      </c>
      <c r="I11" s="4" t="s">
        <v>12</v>
      </c>
      <c r="J11" s="5" t="s">
        <v>18</v>
      </c>
      <c r="K11" s="8">
        <v>0</v>
      </c>
      <c r="L11" s="8">
        <f t="shared" si="0"/>
        <v>0</v>
      </c>
      <c r="M11" s="8">
        <f t="shared" si="1"/>
        <v>0</v>
      </c>
      <c r="N11" s="9">
        <v>43311.545023148145</v>
      </c>
      <c r="O11" s="9">
        <v>43319.666666666664</v>
      </c>
      <c r="P11" s="7" t="s">
        <v>13</v>
      </c>
    </row>
    <row r="12" spans="1:16" s="3" customFormat="1" ht="12" x14ac:dyDescent="0.2">
      <c r="A12" s="4">
        <v>791</v>
      </c>
      <c r="B12" s="4">
        <v>159</v>
      </c>
      <c r="C12" s="5" t="s">
        <v>55</v>
      </c>
      <c r="D12" s="6">
        <v>43311</v>
      </c>
      <c r="E12" s="7" t="s">
        <v>21</v>
      </c>
      <c r="F12" s="7" t="s">
        <v>40</v>
      </c>
      <c r="G12" s="7" t="s">
        <v>41</v>
      </c>
      <c r="H12" s="4" t="s">
        <v>11</v>
      </c>
      <c r="I12" s="4" t="s">
        <v>12</v>
      </c>
      <c r="J12" s="5" t="s">
        <v>18</v>
      </c>
      <c r="K12" s="8">
        <v>0</v>
      </c>
      <c r="L12" s="8">
        <f t="shared" si="0"/>
        <v>0</v>
      </c>
      <c r="M12" s="8">
        <f t="shared" si="1"/>
        <v>0</v>
      </c>
      <c r="N12" s="9">
        <v>43311.544386574074</v>
      </c>
      <c r="O12" s="9">
        <v>43319.666666666664</v>
      </c>
      <c r="P12" s="7" t="s">
        <v>13</v>
      </c>
    </row>
    <row r="13" spans="1:16" s="3" customFormat="1" ht="12" x14ac:dyDescent="0.2">
      <c r="A13" s="4">
        <v>792</v>
      </c>
      <c r="B13" s="4">
        <v>159</v>
      </c>
      <c r="C13" s="5" t="s">
        <v>55</v>
      </c>
      <c r="D13" s="6">
        <v>43311</v>
      </c>
      <c r="E13" s="7" t="s">
        <v>21</v>
      </c>
      <c r="F13" s="7" t="s">
        <v>42</v>
      </c>
      <c r="G13" s="7" t="s">
        <v>43</v>
      </c>
      <c r="H13" s="4" t="s">
        <v>11</v>
      </c>
      <c r="I13" s="4" t="s">
        <v>12</v>
      </c>
      <c r="J13" s="5" t="s">
        <v>19</v>
      </c>
      <c r="K13" s="8">
        <v>0</v>
      </c>
      <c r="L13" s="8">
        <f t="shared" si="0"/>
        <v>0</v>
      </c>
      <c r="M13" s="8">
        <f t="shared" si="1"/>
        <v>0</v>
      </c>
      <c r="N13" s="9">
        <v>43311.543993055559</v>
      </c>
      <c r="O13" s="9">
        <v>43319.666666666664</v>
      </c>
      <c r="P13" s="7" t="s">
        <v>13</v>
      </c>
    </row>
    <row r="14" spans="1:16" s="3" customFormat="1" ht="12" x14ac:dyDescent="0.2">
      <c r="A14" s="4">
        <v>793</v>
      </c>
      <c r="B14" s="4">
        <v>159</v>
      </c>
      <c r="C14" s="5" t="s">
        <v>55</v>
      </c>
      <c r="D14" s="6">
        <v>43311</v>
      </c>
      <c r="E14" s="7" t="s">
        <v>21</v>
      </c>
      <c r="F14" s="7" t="s">
        <v>44</v>
      </c>
      <c r="G14" s="7" t="s">
        <v>45</v>
      </c>
      <c r="H14" s="4" t="s">
        <v>11</v>
      </c>
      <c r="I14" s="4" t="s">
        <v>12</v>
      </c>
      <c r="J14" s="5" t="s">
        <v>19</v>
      </c>
      <c r="K14" s="8">
        <v>0</v>
      </c>
      <c r="L14" s="8">
        <f t="shared" si="0"/>
        <v>0</v>
      </c>
      <c r="M14" s="8">
        <f t="shared" si="1"/>
        <v>0</v>
      </c>
      <c r="N14" s="9">
        <v>43311.543530092589</v>
      </c>
      <c r="O14" s="9">
        <v>43319.666666666664</v>
      </c>
      <c r="P14" s="7" t="s">
        <v>13</v>
      </c>
    </row>
    <row r="15" spans="1:16" s="3" customFormat="1" ht="12" x14ac:dyDescent="0.2">
      <c r="A15" s="4">
        <v>794</v>
      </c>
      <c r="B15" s="4">
        <v>159</v>
      </c>
      <c r="C15" s="5" t="s">
        <v>55</v>
      </c>
      <c r="D15" s="6">
        <v>43311</v>
      </c>
      <c r="E15" s="7" t="s">
        <v>21</v>
      </c>
      <c r="F15" s="7" t="s">
        <v>46</v>
      </c>
      <c r="G15" s="7" t="s">
        <v>47</v>
      </c>
      <c r="H15" s="4" t="s">
        <v>11</v>
      </c>
      <c r="I15" s="4" t="s">
        <v>12</v>
      </c>
      <c r="J15" s="5" t="s">
        <v>18</v>
      </c>
      <c r="K15" s="8">
        <v>0</v>
      </c>
      <c r="L15" s="8">
        <f t="shared" si="0"/>
        <v>0</v>
      </c>
      <c r="M15" s="8">
        <f t="shared" si="1"/>
        <v>0</v>
      </c>
      <c r="N15" s="9">
        <v>43311.54310185185</v>
      </c>
      <c r="O15" s="9">
        <v>43319.666666666664</v>
      </c>
      <c r="P15" s="7" t="s">
        <v>13</v>
      </c>
    </row>
    <row r="16" spans="1:16" s="3" customFormat="1" ht="12" x14ac:dyDescent="0.2">
      <c r="A16" s="4">
        <v>795</v>
      </c>
      <c r="B16" s="4">
        <v>159</v>
      </c>
      <c r="C16" s="5" t="s">
        <v>55</v>
      </c>
      <c r="D16" s="6">
        <v>43311</v>
      </c>
      <c r="E16" s="7" t="s">
        <v>21</v>
      </c>
      <c r="F16" s="7" t="s">
        <v>48</v>
      </c>
      <c r="G16" s="7" t="s">
        <v>49</v>
      </c>
      <c r="H16" s="4" t="s">
        <v>11</v>
      </c>
      <c r="I16" s="4" t="s">
        <v>12</v>
      </c>
      <c r="J16" s="5" t="s">
        <v>19</v>
      </c>
      <c r="K16" s="8">
        <v>0</v>
      </c>
      <c r="L16" s="8">
        <f t="shared" si="0"/>
        <v>0</v>
      </c>
      <c r="M16" s="8">
        <f t="shared" si="1"/>
        <v>0</v>
      </c>
      <c r="N16" s="9">
        <v>43311.538136574076</v>
      </c>
      <c r="O16" s="9">
        <v>43319.666666666664</v>
      </c>
      <c r="P16" s="7" t="s">
        <v>13</v>
      </c>
    </row>
    <row r="17" spans="1:16" s="3" customFormat="1" ht="12" x14ac:dyDescent="0.2">
      <c r="A17" s="4">
        <v>796</v>
      </c>
      <c r="B17" s="4">
        <v>159</v>
      </c>
      <c r="C17" s="5" t="s">
        <v>55</v>
      </c>
      <c r="D17" s="6">
        <v>43311</v>
      </c>
      <c r="E17" s="7" t="s">
        <v>21</v>
      </c>
      <c r="F17" s="7" t="s">
        <v>50</v>
      </c>
      <c r="G17" s="7" t="s">
        <v>51</v>
      </c>
      <c r="H17" s="4" t="s">
        <v>11</v>
      </c>
      <c r="I17" s="4" t="s">
        <v>12</v>
      </c>
      <c r="J17" s="5" t="s">
        <v>19</v>
      </c>
      <c r="K17" s="8">
        <v>0</v>
      </c>
      <c r="L17" s="8">
        <f t="shared" si="0"/>
        <v>0</v>
      </c>
      <c r="M17" s="8">
        <f t="shared" si="1"/>
        <v>0</v>
      </c>
      <c r="N17" s="9">
        <v>43311.537604166668</v>
      </c>
      <c r="O17" s="9">
        <v>43319.666666666664</v>
      </c>
      <c r="P17" s="7" t="s">
        <v>13</v>
      </c>
    </row>
    <row r="18" spans="1:16" s="3" customFormat="1" ht="12" x14ac:dyDescent="0.2">
      <c r="A18" s="4">
        <v>1863</v>
      </c>
      <c r="B18" s="4">
        <v>159</v>
      </c>
      <c r="C18" s="5" t="s">
        <v>55</v>
      </c>
      <c r="D18" s="6">
        <v>43383</v>
      </c>
      <c r="E18" s="10" t="s">
        <v>21</v>
      </c>
      <c r="F18" s="10" t="s">
        <v>57</v>
      </c>
      <c r="G18" s="10" t="s">
        <v>58</v>
      </c>
      <c r="H18" s="11" t="s">
        <v>11</v>
      </c>
      <c r="I18" s="11" t="s">
        <v>12</v>
      </c>
      <c r="J18" s="12" t="s">
        <v>56</v>
      </c>
      <c r="K18" s="13">
        <v>8922936.3900000006</v>
      </c>
      <c r="L18" s="8">
        <f t="shared" si="0"/>
        <v>89.22936390000001</v>
      </c>
      <c r="M18" s="8">
        <f t="shared" si="1"/>
        <v>0.89229363900000014</v>
      </c>
      <c r="N18" s="14">
        <v>43383.754016203704</v>
      </c>
      <c r="O18" s="14">
        <v>43398.666666666664</v>
      </c>
      <c r="P18" s="15" t="s">
        <v>20</v>
      </c>
    </row>
    <row r="19" spans="1:16" s="3" customFormat="1" ht="12" x14ac:dyDescent="0.2">
      <c r="A19" s="4">
        <v>1582</v>
      </c>
      <c r="B19" s="4">
        <v>159</v>
      </c>
      <c r="C19" s="5" t="s">
        <v>55</v>
      </c>
      <c r="D19" s="6">
        <v>43424</v>
      </c>
      <c r="E19" s="10" t="s">
        <v>21</v>
      </c>
      <c r="F19" s="10" t="s">
        <v>59</v>
      </c>
      <c r="G19" s="10" t="s">
        <v>60</v>
      </c>
      <c r="H19" s="11" t="s">
        <v>11</v>
      </c>
      <c r="I19" s="11" t="s">
        <v>12</v>
      </c>
      <c r="J19" s="12" t="s">
        <v>19</v>
      </c>
      <c r="K19" s="13">
        <v>0</v>
      </c>
      <c r="L19" s="8">
        <f t="shared" si="0"/>
        <v>0</v>
      </c>
      <c r="M19" s="8">
        <f t="shared" si="1"/>
        <v>0</v>
      </c>
      <c r="N19" s="14">
        <v>43424.720219907409</v>
      </c>
      <c r="O19" s="14">
        <v>43432.666666666664</v>
      </c>
      <c r="P19" s="15" t="s">
        <v>20</v>
      </c>
    </row>
    <row r="20" spans="1:16" s="3" customFormat="1" ht="12" x14ac:dyDescent="0.2">
      <c r="A20" s="4">
        <v>1520</v>
      </c>
      <c r="B20" s="4">
        <v>159</v>
      </c>
      <c r="C20" s="5" t="s">
        <v>55</v>
      </c>
      <c r="D20" s="6">
        <v>43433</v>
      </c>
      <c r="E20" s="10" t="s">
        <v>21</v>
      </c>
      <c r="F20" s="10" t="s">
        <v>61</v>
      </c>
      <c r="G20" s="10" t="s">
        <v>62</v>
      </c>
      <c r="H20" s="11" t="s">
        <v>11</v>
      </c>
      <c r="I20" s="11" t="s">
        <v>12</v>
      </c>
      <c r="J20" s="12" t="s">
        <v>19</v>
      </c>
      <c r="K20" s="13">
        <v>8822946.8800000008</v>
      </c>
      <c r="L20" s="8">
        <f t="shared" si="0"/>
        <v>88.229468800000006</v>
      </c>
      <c r="M20" s="8">
        <f t="shared" si="1"/>
        <v>0.8822946880000001</v>
      </c>
      <c r="N20" s="14">
        <v>43433.7580787037</v>
      </c>
      <c r="O20" s="14">
        <v>43444.666666666664</v>
      </c>
      <c r="P20" s="15" t="s">
        <v>20</v>
      </c>
    </row>
    <row r="21" spans="1:16" s="3" customFormat="1" ht="12" x14ac:dyDescent="0.2">
      <c r="A21" s="4">
        <v>1521</v>
      </c>
      <c r="B21" s="4">
        <v>159</v>
      </c>
      <c r="C21" s="5" t="s">
        <v>55</v>
      </c>
      <c r="D21" s="6">
        <v>43433</v>
      </c>
      <c r="E21" s="10" t="s">
        <v>21</v>
      </c>
      <c r="F21" s="10" t="s">
        <v>63</v>
      </c>
      <c r="G21" s="10" t="s">
        <v>64</v>
      </c>
      <c r="H21" s="11" t="s">
        <v>11</v>
      </c>
      <c r="I21" s="11" t="s">
        <v>12</v>
      </c>
      <c r="J21" s="12" t="s">
        <v>19</v>
      </c>
      <c r="K21" s="13">
        <v>11764312.119999999</v>
      </c>
      <c r="L21" s="8">
        <f t="shared" si="0"/>
        <v>117.6431212</v>
      </c>
      <c r="M21" s="8">
        <f t="shared" si="1"/>
        <v>1.176431212</v>
      </c>
      <c r="N21" s="14">
        <v>43433.757592592592</v>
      </c>
      <c r="O21" s="14">
        <v>43444.666666666664</v>
      </c>
      <c r="P21" s="15" t="s">
        <v>20</v>
      </c>
    </row>
    <row r="22" spans="1:16" s="3" customFormat="1" ht="12" x14ac:dyDescent="0.2">
      <c r="A22" s="4">
        <v>1910</v>
      </c>
      <c r="B22" s="4">
        <v>159</v>
      </c>
      <c r="C22" s="5" t="s">
        <v>55</v>
      </c>
      <c r="D22" s="6">
        <v>43434</v>
      </c>
      <c r="E22" s="10" t="s">
        <v>21</v>
      </c>
      <c r="F22" s="10" t="s">
        <v>65</v>
      </c>
      <c r="G22" s="10" t="s">
        <v>66</v>
      </c>
      <c r="H22" s="11" t="s">
        <v>11</v>
      </c>
      <c r="I22" s="11" t="s">
        <v>12</v>
      </c>
      <c r="J22" s="12" t="s">
        <v>19</v>
      </c>
      <c r="K22" s="13">
        <v>5041569.2300000004</v>
      </c>
      <c r="L22" s="8">
        <f t="shared" si="0"/>
        <v>50.415692300000003</v>
      </c>
      <c r="M22" s="8">
        <f t="shared" si="1"/>
        <v>0.50415692300000003</v>
      </c>
      <c r="N22" s="14">
        <v>43434.546377314815</v>
      </c>
      <c r="O22" s="14">
        <v>43445.666666666664</v>
      </c>
      <c r="P22" s="15" t="s">
        <v>13</v>
      </c>
    </row>
    <row r="23" spans="1:16" s="3" customFormat="1" ht="12" x14ac:dyDescent="0.2">
      <c r="A23" s="4">
        <v>1914</v>
      </c>
      <c r="B23" s="4">
        <v>159</v>
      </c>
      <c r="C23" s="5" t="s">
        <v>55</v>
      </c>
      <c r="D23" s="6">
        <v>43434</v>
      </c>
      <c r="E23" s="10" t="s">
        <v>21</v>
      </c>
      <c r="F23" s="10" t="s">
        <v>67</v>
      </c>
      <c r="G23" s="10" t="s">
        <v>68</v>
      </c>
      <c r="H23" s="11" t="s">
        <v>11</v>
      </c>
      <c r="I23" s="11" t="s">
        <v>12</v>
      </c>
      <c r="J23" s="12" t="s">
        <v>19</v>
      </c>
      <c r="K23" s="13">
        <v>0</v>
      </c>
      <c r="L23" s="8">
        <f t="shared" si="0"/>
        <v>0</v>
      </c>
      <c r="M23" s="8">
        <f t="shared" si="1"/>
        <v>0</v>
      </c>
      <c r="N23" s="14">
        <v>43434.463425925926</v>
      </c>
      <c r="O23" s="14">
        <v>43444.666666666664</v>
      </c>
      <c r="P23" s="15" t="s">
        <v>13</v>
      </c>
    </row>
    <row r="24" spans="1:16" s="3" customFormat="1" ht="12" x14ac:dyDescent="0.2">
      <c r="A24" s="4">
        <v>1903</v>
      </c>
      <c r="B24" s="4">
        <v>159</v>
      </c>
      <c r="C24" s="5" t="s">
        <v>55</v>
      </c>
      <c r="D24" s="6">
        <v>43439</v>
      </c>
      <c r="E24" s="10" t="s">
        <v>21</v>
      </c>
      <c r="F24" s="10" t="s">
        <v>69</v>
      </c>
      <c r="G24" s="10" t="s">
        <v>70</v>
      </c>
      <c r="H24" s="11" t="s">
        <v>11</v>
      </c>
      <c r="I24" s="11" t="s">
        <v>12</v>
      </c>
      <c r="J24" s="12" t="s">
        <v>19</v>
      </c>
      <c r="K24" s="13">
        <v>8770348.6400000006</v>
      </c>
      <c r="L24" s="8">
        <f t="shared" si="0"/>
        <v>87.703486400000003</v>
      </c>
      <c r="M24" s="8">
        <f t="shared" si="1"/>
        <v>0.87703486400000008</v>
      </c>
      <c r="N24" s="14">
        <v>43439.707986111112</v>
      </c>
      <c r="O24" s="14">
        <v>43447.666666666664</v>
      </c>
      <c r="P24" s="15" t="s">
        <v>13</v>
      </c>
    </row>
    <row r="25" spans="1:16" s="3" customFormat="1" ht="12" x14ac:dyDescent="0.2">
      <c r="A25" s="4">
        <v>1251</v>
      </c>
      <c r="B25" s="4">
        <v>159</v>
      </c>
      <c r="C25" s="5" t="s">
        <v>55</v>
      </c>
      <c r="D25" s="6">
        <v>43455</v>
      </c>
      <c r="E25" s="10" t="s">
        <v>21</v>
      </c>
      <c r="F25" s="10" t="s">
        <v>71</v>
      </c>
      <c r="G25" s="10" t="s">
        <v>72</v>
      </c>
      <c r="H25" s="11" t="s">
        <v>11</v>
      </c>
      <c r="I25" s="11" t="s">
        <v>12</v>
      </c>
      <c r="J25" s="12" t="s">
        <v>19</v>
      </c>
      <c r="K25" s="13">
        <v>0</v>
      </c>
      <c r="L25" s="8">
        <f t="shared" si="0"/>
        <v>0</v>
      </c>
      <c r="M25" s="8">
        <f t="shared" si="1"/>
        <v>0</v>
      </c>
      <c r="N25" s="14">
        <v>43455.745752314811</v>
      </c>
      <c r="O25" s="14">
        <v>43479.666666666664</v>
      </c>
      <c r="P25" s="15" t="s">
        <v>73</v>
      </c>
    </row>
  </sheetData>
  <conditionalFormatting sqref="F1">
    <cfRule type="duplicateValues" dxfId="5" priority="2"/>
  </conditionalFormatting>
  <conditionalFormatting sqref="F1:F25">
    <cfRule type="duplicateValues" dxfId="3" priority="1"/>
  </conditionalFormatting>
  <conditionalFormatting sqref="F2:F25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2019-01-10T06:32:47Z</dcterms:modified>
</cp:coreProperties>
</file>